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<sst xmlns="http://schemas.openxmlformats.org/spreadsheetml/2006/main" count="104" uniqueCount="87">
  <si>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</si>
  <si>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</si>
  <si>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</si>
  <si>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</si>
  <si>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</si>
  <si>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</si>
  <si>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</si>
  <si>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</si>
  <si>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 xml:space="preserve">Titulo Capitalização 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</si>
  <si>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</si>
  <si>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</si>
  <si>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</si>
  <si>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</si>
  <si>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</si>
  <si>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Pró-Labore Unimed</t>
  </si>
  <si>
    <t>Avenida Adolfo Cassoli, 376-Maruípe-Vitoria-ES - telefax:(027)-21242424 - e-mail escritec@terra.com.br</t>
  </si>
  <si>
    <t>2/4</t>
  </si>
  <si>
    <t>CREDITOS DIVERSOS</t>
  </si>
  <si>
    <t>TOTAL .......................................................................................</t>
  </si>
  <si>
    <t>IMOBILIZADO</t>
  </si>
  <si>
    <t>Obras em Andamento - Vila Velha</t>
  </si>
  <si>
    <t>TOTAL ..................................................................................</t>
  </si>
  <si>
    <t xml:space="preserve">EMPRÉSTIMOS E FINANCIAMENTOS </t>
  </si>
  <si>
    <t xml:space="preserve">Empréstimos Cooperfisco </t>
  </si>
  <si>
    <t>TOTAL ......................................................................................</t>
  </si>
  <si>
    <t>OBRIGAÇÕES SOCIAIS</t>
  </si>
  <si>
    <t>I.N.S.S.</t>
  </si>
  <si>
    <t>F.G.T.S.</t>
  </si>
  <si>
    <t>Salários</t>
  </si>
  <si>
    <t>OBRIGAÇÕES FISCAIS</t>
  </si>
  <si>
    <t>PIS S/Folha</t>
  </si>
  <si>
    <t>IRRF S/ Salários</t>
  </si>
  <si>
    <t>DESPESAS C/PESSOAL</t>
  </si>
  <si>
    <t>Assistência Médica</t>
  </si>
  <si>
    <t>Contribuição Cooperativa</t>
  </si>
  <si>
    <t>Contribuição Sindical</t>
  </si>
  <si>
    <t>Vale Refeição</t>
  </si>
  <si>
    <t>Vale Transporte</t>
  </si>
  <si>
    <t>3/4</t>
  </si>
  <si>
    <t>SERVIÇOS PRESTADOS TERCEIROS</t>
  </si>
  <si>
    <t>Serviços Provisionais - P.F.</t>
  </si>
  <si>
    <t>Serviços Provisionais - P.J.</t>
  </si>
  <si>
    <t>TOTAL .................................................................................</t>
  </si>
  <si>
    <t>DESPESAS ADMINISTRATIVAS</t>
  </si>
  <si>
    <t>Acesso a Internet</t>
  </si>
  <si>
    <t xml:space="preserve">Água </t>
  </si>
  <si>
    <t>Aluguel de Imóveis - Colatina</t>
  </si>
  <si>
    <t>Assinatura TV a Cabo</t>
  </si>
  <si>
    <t>Combustível</t>
  </si>
  <si>
    <t>Condomínio</t>
  </si>
  <si>
    <t>Condução</t>
  </si>
  <si>
    <t>Copias e Autenticações</t>
  </si>
  <si>
    <t>Correios</t>
  </si>
  <si>
    <t>Despesas C/Pedágio</t>
  </si>
  <si>
    <t>Energia</t>
  </si>
  <si>
    <t xml:space="preserve">Festividades / Confraternização </t>
  </si>
  <si>
    <t xml:space="preserve">Impostos e Taxas </t>
  </si>
  <si>
    <t>Instalações</t>
  </si>
  <si>
    <t>Jornais e Revistas</t>
  </si>
  <si>
    <t xml:space="preserve">Manutenção Máquinas e Equipamentos </t>
  </si>
  <si>
    <t>Material de Consumo</t>
  </si>
  <si>
    <t>Material Higiene e Limpeza</t>
  </si>
  <si>
    <t>Material de Escritório</t>
  </si>
  <si>
    <t>Reembolso de Despesas</t>
  </si>
  <si>
    <t>Telefone</t>
  </si>
  <si>
    <t>4/4</t>
  </si>
  <si>
    <t>DESPESAS FINANCEIRAS</t>
  </si>
  <si>
    <t>Despesas Bancárias</t>
  </si>
  <si>
    <t>CHEQUES A COMPENSAR</t>
  </si>
  <si>
    <t>(-) Cheques a Compensar</t>
  </si>
  <si>
    <t>Cheques Compensados</t>
  </si>
  <si>
    <t>TOTAL ........................................................................................</t>
  </si>
  <si>
    <t>SALDO BANCO / CAIXA</t>
  </si>
  <si>
    <t>Titulo Capitalização</t>
  </si>
  <si>
    <t>TOTAL ................................................................................</t>
  </si>
  <si>
    <t xml:space="preserve"> </t>
  </si>
  <si>
    <t>BALANÇO LEVANTADO REF. AO PERÍODO DE 01/05/2005 A 31/05/2005</t>
  </si>
  <si>
    <t>VITÓRIA -ES, 31 DE MAIO DE 2005</t>
  </si>
  <si>
    <t>Adiantamento a Funcionários</t>
  </si>
  <si>
    <t>Móveis e Utensílios</t>
  </si>
  <si>
    <t>Despesa C/Estacionamento</t>
  </si>
  <si>
    <t>Despesas C/Rateios Intersindicais</t>
  </si>
  <si>
    <t xml:space="preserve">Multas </t>
  </si>
  <si>
    <t>Juros Pagos</t>
  </si>
  <si>
    <t>Crédito Siafem</t>
  </si>
  <si>
    <t>Obras em Andamento - Cachoeiro</t>
  </si>
  <si>
    <t>Máquinas e Equipamentos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</si>
</sst>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257175</xdr:colOff>
      <xdr:row>46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257175</xdr:colOff>
      <xdr:row>91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4035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</xdr:col>
      <xdr:colOff>257175</xdr:colOff>
      <xdr:row>134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3670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68">
      <selection activeCell="A173" sqref="A173"/>
    </sheetView>
  </sheetViews>
  <sheetFormatPr defaultColWidth="9.140625" defaultRowHeight="12.75"/>
  <cols>
    <col min="1" max="1" width="26.140625" style="5" customWidth="1"/>
    <col min="2" max="2" width="9.140625" style="5" customWidth="1"/>
    <col min="3" max="3" width="10.421875" style="5" customWidth="1"/>
    <col min="4" max="4" width="11.28125" style="13" customWidth="1"/>
    <col min="5" max="5" width="13.00390625" style="13" customWidth="1"/>
    <col min="6" max="6" width="14.00390625" style="13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5.75">
      <c r="A4" s="34" t="s">
        <v>76</v>
      </c>
      <c r="B4" s="34"/>
      <c r="C4" s="34"/>
      <c r="D4" s="34"/>
      <c r="E4" s="34"/>
      <c r="F4" s="34"/>
      <c r="G4" s="9"/>
    </row>
    <row r="5" spans="1:7" ht="15.75">
      <c r="A5" s="36" t="s">
        <v>2</v>
      </c>
      <c r="B5" s="36"/>
      <c r="C5" s="36"/>
      <c r="D5" s="36"/>
      <c r="E5" s="36"/>
      <c r="F5" s="36"/>
      <c r="G5" s="10"/>
    </row>
    <row r="6" spans="1:7" ht="15.75">
      <c r="A6" s="34" t="s">
        <v>3</v>
      </c>
      <c r="B6" s="34"/>
      <c r="C6" s="34"/>
      <c r="D6" s="34"/>
      <c r="E6" s="34"/>
      <c r="F6" s="34"/>
      <c r="G6" s="9"/>
    </row>
    <row r="7" spans="1:7" ht="12.75">
      <c r="A7" s="11"/>
      <c r="B7" s="11"/>
      <c r="C7" s="11"/>
      <c r="D7" s="11"/>
      <c r="E7" s="12"/>
      <c r="F7" s="11"/>
      <c r="G7" s="11"/>
    </row>
    <row r="9" spans="1:7" ht="12.75" customHeight="1">
      <c r="A9" s="31"/>
      <c r="B9" s="31"/>
      <c r="C9" s="31"/>
      <c r="D9" s="31"/>
      <c r="E9" s="31"/>
      <c r="F9" s="31"/>
      <c r="G9" s="31"/>
    </row>
    <row r="12" spans="1:6" ht="15.75">
      <c r="A12" s="14" t="s">
        <v>4</v>
      </c>
      <c r="B12" s="15"/>
      <c r="C12" s="15"/>
      <c r="D12" s="16"/>
      <c r="E12" s="16"/>
      <c r="F12" s="16"/>
    </row>
    <row r="13" spans="1:6" ht="15.75">
      <c r="A13" s="14"/>
      <c r="B13" s="15"/>
      <c r="C13" s="15"/>
      <c r="D13" s="16"/>
      <c r="E13" s="16"/>
      <c r="F13" s="16"/>
    </row>
    <row r="14" spans="1:6" ht="15">
      <c r="A14" s="15" t="s">
        <v>5</v>
      </c>
      <c r="B14" s="15"/>
      <c r="C14" s="15"/>
      <c r="D14" s="16"/>
      <c r="E14" s="16"/>
      <c r="F14" s="16">
        <v>0.51</v>
      </c>
    </row>
    <row r="15" spans="1:6" ht="15">
      <c r="A15" s="15" t="s">
        <v>6</v>
      </c>
      <c r="B15" s="15"/>
      <c r="C15" s="15"/>
      <c r="D15" s="16"/>
      <c r="E15" s="16"/>
      <c r="F15" s="16">
        <v>131953.18</v>
      </c>
    </row>
    <row r="16" spans="1:6" ht="15">
      <c r="A16" s="15" t="s">
        <v>7</v>
      </c>
      <c r="B16" s="15"/>
      <c r="C16" s="15"/>
      <c r="D16" s="16"/>
      <c r="E16" s="16"/>
      <c r="F16" s="16">
        <v>9215.09</v>
      </c>
    </row>
    <row r="17" spans="1:6" ht="15">
      <c r="A17" s="15" t="s">
        <v>8</v>
      </c>
      <c r="B17" s="15"/>
      <c r="C17" s="15"/>
      <c r="D17" s="16"/>
      <c r="E17" s="16"/>
      <c r="F17" s="16">
        <v>12131.87</v>
      </c>
    </row>
    <row r="18" spans="1:6" ht="15">
      <c r="A18" s="15" t="s">
        <v>9</v>
      </c>
      <c r="B18" s="15"/>
      <c r="C18" s="15"/>
      <c r="D18" s="16"/>
      <c r="E18" s="16"/>
      <c r="F18" s="16">
        <v>1740</v>
      </c>
    </row>
    <row r="19" spans="1:6" ht="15">
      <c r="A19" s="15"/>
      <c r="B19" s="15"/>
      <c r="C19" s="15"/>
      <c r="D19" s="16"/>
      <c r="E19" s="16"/>
      <c r="F19" s="16"/>
    </row>
    <row r="20" spans="1:6" ht="15.75">
      <c r="A20" s="14" t="s">
        <v>10</v>
      </c>
      <c r="B20" s="15"/>
      <c r="C20" s="15"/>
      <c r="D20" s="16"/>
      <c r="E20" s="16"/>
      <c r="F20" s="17">
        <f>SUM(F14:F18)</f>
        <v>155040.65</v>
      </c>
    </row>
    <row r="21" spans="1:6" ht="15.75">
      <c r="A21" s="14"/>
      <c r="B21" s="15"/>
      <c r="C21" s="15"/>
      <c r="D21" s="16"/>
      <c r="E21" s="16"/>
      <c r="F21" s="16"/>
    </row>
    <row r="22" spans="1:6" ht="15.75">
      <c r="A22" s="14" t="s">
        <v>11</v>
      </c>
      <c r="B22" s="15"/>
      <c r="C22" s="15"/>
      <c r="D22" s="16"/>
      <c r="E22" s="16"/>
      <c r="F22" s="16"/>
    </row>
    <row r="23" spans="1:6" ht="15">
      <c r="A23" s="15"/>
      <c r="B23" s="15"/>
      <c r="C23" s="15"/>
      <c r="D23" s="16"/>
      <c r="E23" s="16"/>
      <c r="F23" s="16"/>
    </row>
    <row r="24" spans="1:6" ht="15.75">
      <c r="A24" s="14" t="s">
        <v>12</v>
      </c>
      <c r="B24" s="15"/>
      <c r="C24" s="15"/>
      <c r="D24" s="16"/>
      <c r="E24" s="16"/>
      <c r="F24" s="16"/>
    </row>
    <row r="25" spans="1:6" ht="15.75">
      <c r="A25" s="14"/>
      <c r="B25" s="15"/>
      <c r="C25" s="15"/>
      <c r="D25" s="16"/>
      <c r="E25" s="16"/>
      <c r="F25" s="16"/>
    </row>
    <row r="26" spans="1:6" ht="15">
      <c r="A26" s="15" t="s">
        <v>13</v>
      </c>
      <c r="B26" s="15"/>
      <c r="C26" s="15"/>
      <c r="D26" s="16"/>
      <c r="E26" s="16"/>
      <c r="F26" s="16">
        <v>1706.46</v>
      </c>
    </row>
    <row r="27" spans="1:6" ht="15">
      <c r="A27" s="15" t="s">
        <v>84</v>
      </c>
      <c r="B27" s="15"/>
      <c r="C27" s="15"/>
      <c r="D27" s="16"/>
      <c r="E27" s="16"/>
      <c r="F27" s="16">
        <v>78620</v>
      </c>
    </row>
    <row r="28" spans="1:6" ht="15">
      <c r="A28" s="15" t="s">
        <v>14</v>
      </c>
      <c r="B28" s="15"/>
      <c r="C28" s="15"/>
      <c r="D28" s="16"/>
      <c r="E28" s="16"/>
      <c r="F28" s="16">
        <v>7424.76</v>
      </c>
    </row>
    <row r="29" spans="1:6" ht="15">
      <c r="A29" s="15"/>
      <c r="B29" s="15"/>
      <c r="C29" s="15"/>
      <c r="D29" s="16"/>
      <c r="E29" s="16"/>
      <c r="F29" s="16"/>
    </row>
    <row r="30" spans="1:6" ht="15.75">
      <c r="A30" s="14" t="s">
        <v>10</v>
      </c>
      <c r="B30" s="15"/>
      <c r="C30" s="15"/>
      <c r="D30" s="16"/>
      <c r="E30" s="16"/>
      <c r="F30" s="17">
        <f>SUM(F26:F29)</f>
        <v>87751.22</v>
      </c>
    </row>
    <row r="31" spans="1:6" ht="15.75" customHeight="1">
      <c r="A31" s="15"/>
      <c r="B31" s="15"/>
      <c r="C31" s="15"/>
      <c r="D31" s="16"/>
      <c r="E31" s="16"/>
      <c r="F31" s="16"/>
    </row>
    <row r="32" spans="1:6" ht="15.75" customHeight="1">
      <c r="A32" s="37"/>
      <c r="B32" s="37"/>
      <c r="C32" s="37"/>
      <c r="D32" s="37"/>
      <c r="E32" s="37"/>
      <c r="F32" s="16"/>
    </row>
    <row r="33" ht="15.75" customHeight="1"/>
    <row r="34" ht="15.75" customHeight="1"/>
    <row r="35" ht="15.75" customHeight="1"/>
    <row r="45" spans="1:6" ht="12.75">
      <c r="A45" s="2"/>
      <c r="B45" s="2"/>
      <c r="C45" s="2"/>
      <c r="D45" s="3"/>
      <c r="E45" s="3"/>
      <c r="F45" s="3"/>
    </row>
    <row r="46" spans="1:6" s="18" customFormat="1" ht="13.5" customHeight="1">
      <c r="A46" s="32" t="s">
        <v>15</v>
      </c>
      <c r="B46" s="32"/>
      <c r="C46" s="32"/>
      <c r="D46" s="32"/>
      <c r="E46" s="32"/>
      <c r="F46" s="32"/>
    </row>
    <row r="47" spans="1:7" ht="50.2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16</v>
      </c>
      <c r="G48" s="4"/>
    </row>
    <row r="49" spans="1:7" ht="15" customHeight="1">
      <c r="A49" s="19" t="s">
        <v>17</v>
      </c>
      <c r="B49" s="4"/>
      <c r="C49" s="4"/>
      <c r="D49" s="7"/>
      <c r="E49" s="7"/>
      <c r="F49" s="8"/>
      <c r="G49" s="4"/>
    </row>
    <row r="50" spans="1:7" ht="15">
      <c r="A50" s="20" t="s">
        <v>78</v>
      </c>
      <c r="B50" s="4"/>
      <c r="C50" s="4"/>
      <c r="D50" s="7"/>
      <c r="E50" s="21">
        <f>1344+864</f>
        <v>2208</v>
      </c>
      <c r="F50" s="8"/>
      <c r="G50" s="4"/>
    </row>
    <row r="51" spans="1:7" ht="15">
      <c r="A51" s="6"/>
      <c r="B51" s="4"/>
      <c r="C51" s="4"/>
      <c r="D51" s="7"/>
      <c r="E51" s="21"/>
      <c r="F51" s="8"/>
      <c r="G51" s="4"/>
    </row>
    <row r="52" spans="1:7" ht="15.75">
      <c r="A52" s="22" t="s">
        <v>18</v>
      </c>
      <c r="B52" s="4"/>
      <c r="C52" s="4"/>
      <c r="D52" s="7"/>
      <c r="E52" s="23">
        <f>SUM(E50:E51)</f>
        <v>2208</v>
      </c>
      <c r="F52" s="8"/>
      <c r="G52" s="4"/>
    </row>
    <row r="53" spans="1:7" ht="15">
      <c r="A53" s="6"/>
      <c r="B53" s="4"/>
      <c r="C53" s="4"/>
      <c r="D53" s="7"/>
      <c r="E53" s="7"/>
      <c r="F53" s="8"/>
      <c r="G53" s="4"/>
    </row>
    <row r="54" spans="1:7" ht="15.75">
      <c r="A54" s="19" t="s">
        <v>19</v>
      </c>
      <c r="B54" s="4"/>
      <c r="C54" s="4"/>
      <c r="D54" s="7"/>
      <c r="E54" s="7"/>
      <c r="F54" s="7"/>
      <c r="G54" s="4"/>
    </row>
    <row r="55" spans="1:7" ht="15">
      <c r="A55" s="20" t="s">
        <v>86</v>
      </c>
      <c r="B55" s="4"/>
      <c r="C55" s="4"/>
      <c r="D55" s="7"/>
      <c r="E55" s="21">
        <v>1172.43</v>
      </c>
      <c r="F55" s="7"/>
      <c r="G55" s="4"/>
    </row>
    <row r="56" spans="1:7" ht="15">
      <c r="A56" s="24" t="s">
        <v>79</v>
      </c>
      <c r="B56" s="4"/>
      <c r="C56" s="4"/>
      <c r="D56" s="7"/>
      <c r="E56" s="21">
        <v>1087.5</v>
      </c>
      <c r="F56" s="7"/>
      <c r="G56" s="4"/>
    </row>
    <row r="57" spans="1:7" s="15" customFormat="1" ht="15.75" customHeight="1">
      <c r="A57" s="24" t="s">
        <v>20</v>
      </c>
      <c r="B57" s="24"/>
      <c r="C57" s="24"/>
      <c r="D57" s="21"/>
      <c r="E57" s="21">
        <v>219.3</v>
      </c>
      <c r="F57" s="21"/>
      <c r="G57" s="24"/>
    </row>
    <row r="58" spans="1:7" s="15" customFormat="1" ht="15.75" customHeight="1">
      <c r="A58" s="24" t="s">
        <v>85</v>
      </c>
      <c r="B58" s="24"/>
      <c r="C58" s="24"/>
      <c r="D58" s="21"/>
      <c r="E58" s="21">
        <v>1552</v>
      </c>
      <c r="F58" s="21"/>
      <c r="G58" s="24"/>
    </row>
    <row r="59" spans="1:6" ht="15.75">
      <c r="A59" s="14"/>
      <c r="B59" s="15"/>
      <c r="C59" s="15"/>
      <c r="D59" s="16"/>
      <c r="E59" s="16"/>
      <c r="F59" s="16"/>
    </row>
    <row r="60" spans="1:6" ht="15.75">
      <c r="A60" s="14" t="s">
        <v>21</v>
      </c>
      <c r="B60" s="15"/>
      <c r="C60" s="15"/>
      <c r="D60" s="16"/>
      <c r="E60" s="17">
        <f>SUM(E55:E59)</f>
        <v>4031.2300000000005</v>
      </c>
      <c r="F60" s="16"/>
    </row>
    <row r="61" spans="1:6" ht="15.75">
      <c r="A61" s="14"/>
      <c r="B61" s="15"/>
      <c r="C61" s="15"/>
      <c r="D61" s="16"/>
      <c r="E61" s="17"/>
      <c r="F61" s="16"/>
    </row>
    <row r="62" spans="1:6" ht="15.75">
      <c r="A62" s="14" t="s">
        <v>22</v>
      </c>
      <c r="B62" s="15"/>
      <c r="C62" s="15"/>
      <c r="D62" s="16"/>
      <c r="E62" s="17"/>
      <c r="F62" s="16"/>
    </row>
    <row r="63" spans="1:6" ht="15">
      <c r="A63" s="15" t="s">
        <v>23</v>
      </c>
      <c r="B63" s="15"/>
      <c r="C63" s="15"/>
      <c r="D63" s="16"/>
      <c r="E63" s="16">
        <v>10478.88</v>
      </c>
      <c r="F63" s="16"/>
    </row>
    <row r="64" spans="1:6" ht="15.75">
      <c r="A64" s="14"/>
      <c r="B64" s="15"/>
      <c r="C64" s="15"/>
      <c r="D64" s="16"/>
      <c r="E64" s="16"/>
      <c r="F64" s="16"/>
    </row>
    <row r="65" spans="1:6" ht="15.75">
      <c r="A65" s="14" t="s">
        <v>24</v>
      </c>
      <c r="B65" s="15"/>
      <c r="C65" s="15"/>
      <c r="D65" s="16"/>
      <c r="E65" s="17">
        <f>E63</f>
        <v>10478.88</v>
      </c>
      <c r="F65" s="16"/>
    </row>
    <row r="66" spans="1:6" ht="15">
      <c r="A66" s="15"/>
      <c r="B66" s="15"/>
      <c r="C66" s="15"/>
      <c r="D66" s="16"/>
      <c r="E66" s="16"/>
      <c r="F66" s="16"/>
    </row>
    <row r="67" spans="1:6" ht="15.75">
      <c r="A67" s="14" t="s">
        <v>25</v>
      </c>
      <c r="B67" s="15"/>
      <c r="C67" s="15"/>
      <c r="D67" s="16"/>
      <c r="E67" s="16"/>
      <c r="F67" s="16"/>
    </row>
    <row r="68" spans="1:6" ht="15">
      <c r="A68" s="15" t="s">
        <v>26</v>
      </c>
      <c r="B68" s="15"/>
      <c r="C68" s="15"/>
      <c r="D68" s="16"/>
      <c r="E68" s="16">
        <v>5306.53</v>
      </c>
      <c r="F68" s="16"/>
    </row>
    <row r="69" spans="1:6" ht="15">
      <c r="A69" s="15" t="s">
        <v>27</v>
      </c>
      <c r="B69" s="15"/>
      <c r="C69" s="15"/>
      <c r="D69" s="16"/>
      <c r="E69" s="16">
        <v>1440.37</v>
      </c>
      <c r="F69" s="16"/>
    </row>
    <row r="70" spans="1:6" ht="15.75">
      <c r="A70" s="14"/>
      <c r="B70" s="15"/>
      <c r="C70" s="15"/>
      <c r="D70" s="16"/>
      <c r="E70" s="16"/>
      <c r="F70" s="16"/>
    </row>
    <row r="71" spans="1:6" ht="15.75">
      <c r="A71" s="14" t="s">
        <v>21</v>
      </c>
      <c r="B71" s="15"/>
      <c r="C71" s="15"/>
      <c r="D71" s="16"/>
      <c r="E71" s="17">
        <f>SUM(E68:E70)</f>
        <v>6746.9</v>
      </c>
      <c r="F71" s="16"/>
    </row>
    <row r="72" spans="1:6" ht="15">
      <c r="A72" s="15"/>
      <c r="B72" s="15"/>
      <c r="C72" s="15"/>
      <c r="D72" s="16"/>
      <c r="E72" s="16"/>
      <c r="F72" s="16"/>
    </row>
    <row r="73" spans="1:6" ht="15.75">
      <c r="A73" s="14" t="s">
        <v>29</v>
      </c>
      <c r="B73" s="15"/>
      <c r="C73" s="15"/>
      <c r="D73" s="16"/>
      <c r="E73" s="16"/>
      <c r="F73" s="16"/>
    </row>
    <row r="74" spans="1:6" ht="15">
      <c r="A74" s="15" t="s">
        <v>30</v>
      </c>
      <c r="B74" s="15"/>
      <c r="C74" s="15"/>
      <c r="D74" s="25"/>
      <c r="E74" s="16">
        <v>171.23</v>
      </c>
      <c r="F74" s="16"/>
    </row>
    <row r="75" spans="1:6" ht="15">
      <c r="A75" s="15" t="s">
        <v>31</v>
      </c>
      <c r="B75" s="15"/>
      <c r="C75" s="15"/>
      <c r="D75" s="25"/>
      <c r="E75" s="16">
        <v>1496.61</v>
      </c>
      <c r="F75" s="16"/>
    </row>
    <row r="76" spans="1:6" ht="15">
      <c r="A76" s="15"/>
      <c r="B76" s="15"/>
      <c r="C76" s="15"/>
      <c r="D76" s="16"/>
      <c r="E76" s="16"/>
      <c r="F76" s="16"/>
    </row>
    <row r="77" spans="1:6" ht="15.75">
      <c r="A77" s="14" t="s">
        <v>21</v>
      </c>
      <c r="B77" s="15"/>
      <c r="C77" s="15"/>
      <c r="D77" s="16"/>
      <c r="E77" s="17">
        <f>SUM(E74:E76)</f>
        <v>1667.84</v>
      </c>
      <c r="F77" s="16"/>
    </row>
    <row r="78" spans="1:6" ht="15.75">
      <c r="A78" s="34"/>
      <c r="B78" s="34"/>
      <c r="C78" s="34"/>
      <c r="D78" s="34"/>
      <c r="E78" s="34"/>
      <c r="F78" s="16"/>
    </row>
    <row r="79" ht="15.75" customHeight="1">
      <c r="A79" s="14" t="s">
        <v>32</v>
      </c>
    </row>
    <row r="80" spans="1:5" ht="15.75" customHeight="1">
      <c r="A80" s="15" t="s">
        <v>33</v>
      </c>
      <c r="B80" s="15"/>
      <c r="C80" s="15"/>
      <c r="D80" s="16"/>
      <c r="E80" s="16">
        <v>1047.03</v>
      </c>
    </row>
    <row r="81" spans="1:5" ht="15.75" customHeight="1">
      <c r="A81" s="15" t="s">
        <v>34</v>
      </c>
      <c r="B81" s="15"/>
      <c r="C81" s="15"/>
      <c r="D81" s="16"/>
      <c r="E81" s="16">
        <v>335.45</v>
      </c>
    </row>
    <row r="82" spans="1:5" ht="15.75" customHeight="1">
      <c r="A82" s="15" t="s">
        <v>35</v>
      </c>
      <c r="B82" s="15"/>
      <c r="C82" s="15"/>
      <c r="D82" s="16"/>
      <c r="E82" s="16">
        <v>100.86</v>
      </c>
    </row>
    <row r="83" spans="1:5" ht="15.75" customHeight="1">
      <c r="A83" s="15" t="s">
        <v>28</v>
      </c>
      <c r="B83" s="15"/>
      <c r="C83" s="15"/>
      <c r="D83" s="16"/>
      <c r="E83" s="16">
        <v>12090.19</v>
      </c>
    </row>
    <row r="84" spans="1:5" ht="15.75" customHeight="1">
      <c r="A84" s="15" t="s">
        <v>36</v>
      </c>
      <c r="B84" s="15"/>
      <c r="C84" s="15"/>
      <c r="D84" s="16"/>
      <c r="E84" s="16">
        <v>957.6</v>
      </c>
    </row>
    <row r="85" spans="1:5" ht="15.75" customHeight="1">
      <c r="A85" s="15" t="s">
        <v>37</v>
      </c>
      <c r="B85" s="15"/>
      <c r="C85" s="15"/>
      <c r="D85" s="16"/>
      <c r="E85" s="16">
        <v>786</v>
      </c>
    </row>
    <row r="86" ht="15.75" customHeight="1"/>
    <row r="87" spans="1:5" ht="15.75" customHeight="1">
      <c r="A87" s="14" t="s">
        <v>21</v>
      </c>
      <c r="E87" s="17">
        <f>SUM(E80:E86)</f>
        <v>15317.130000000001</v>
      </c>
    </row>
    <row r="88" spans="1:5" ht="15.75" customHeight="1">
      <c r="A88" s="14"/>
      <c r="E88" s="17"/>
    </row>
    <row r="89" spans="1:5" ht="15.75" customHeight="1">
      <c r="A89" s="14"/>
      <c r="E89" s="17"/>
    </row>
    <row r="90" spans="1:6" ht="12.75">
      <c r="A90" s="2"/>
      <c r="B90" s="2"/>
      <c r="C90" s="2"/>
      <c r="D90" s="3"/>
      <c r="E90" s="3"/>
      <c r="F90" s="3"/>
    </row>
    <row r="91" spans="1:7" ht="12.75">
      <c r="A91" s="32" t="s">
        <v>15</v>
      </c>
      <c r="B91" s="32"/>
      <c r="C91" s="32"/>
      <c r="D91" s="32"/>
      <c r="E91" s="32"/>
      <c r="F91" s="32"/>
      <c r="G91" s="18"/>
    </row>
    <row r="92" spans="1:7" ht="50.25" customHeight="1">
      <c r="A92" s="1" t="s">
        <v>0</v>
      </c>
      <c r="B92" s="2"/>
      <c r="C92" s="2"/>
      <c r="D92" s="3"/>
      <c r="E92" s="3"/>
      <c r="F92" s="3"/>
      <c r="G92" s="4"/>
    </row>
    <row r="93" spans="1:7" ht="16.5" customHeight="1">
      <c r="A93" s="6"/>
      <c r="B93" s="4"/>
      <c r="C93" s="4"/>
      <c r="D93" s="7"/>
      <c r="E93" s="7"/>
      <c r="F93" s="8" t="s">
        <v>38</v>
      </c>
      <c r="G93" s="4"/>
    </row>
    <row r="94" spans="1:7" ht="15.75">
      <c r="A94" s="35" t="s">
        <v>39</v>
      </c>
      <c r="B94" s="35"/>
      <c r="C94" s="35"/>
      <c r="D94" s="35"/>
      <c r="E94" s="7"/>
      <c r="F94" s="7"/>
      <c r="G94" s="4"/>
    </row>
    <row r="95" spans="1:7" ht="15">
      <c r="A95" s="24" t="s">
        <v>40</v>
      </c>
      <c r="B95" s="24"/>
      <c r="C95" s="24"/>
      <c r="D95" s="21"/>
      <c r="E95" s="21">
        <v>1802</v>
      </c>
      <c r="F95" s="7"/>
      <c r="G95" s="4"/>
    </row>
    <row r="96" spans="1:5" ht="15">
      <c r="A96" s="15" t="s">
        <v>41</v>
      </c>
      <c r="B96" s="15"/>
      <c r="C96" s="15"/>
      <c r="D96" s="16"/>
      <c r="E96" s="16">
        <v>11300</v>
      </c>
    </row>
    <row r="98" spans="1:6" ht="15.75">
      <c r="A98" s="14" t="s">
        <v>42</v>
      </c>
      <c r="B98" s="15"/>
      <c r="C98" s="15"/>
      <c r="D98" s="16"/>
      <c r="E98" s="17">
        <f>SUM(E95:E97)</f>
        <v>13102</v>
      </c>
      <c r="F98" s="16"/>
    </row>
    <row r="99" spans="1:6" ht="15.75" customHeight="1">
      <c r="A99" s="14"/>
      <c r="B99" s="15"/>
      <c r="C99" s="15"/>
      <c r="D99" s="16"/>
      <c r="E99" s="21"/>
      <c r="F99" s="21"/>
    </row>
    <row r="100" spans="1:6" ht="15.75" customHeight="1">
      <c r="A100" s="14" t="s">
        <v>43</v>
      </c>
      <c r="B100" s="15"/>
      <c r="C100" s="15"/>
      <c r="D100" s="16"/>
      <c r="E100" s="21"/>
      <c r="F100" s="21"/>
    </row>
    <row r="101" spans="1:6" ht="15.75" customHeight="1">
      <c r="A101" s="15" t="s">
        <v>44</v>
      </c>
      <c r="B101" s="15"/>
      <c r="C101" s="15"/>
      <c r="D101" s="16"/>
      <c r="E101" s="21">
        <v>158.77</v>
      </c>
      <c r="F101" s="21"/>
    </row>
    <row r="102" spans="1:6" ht="15.75" customHeight="1">
      <c r="A102" s="15" t="s">
        <v>45</v>
      </c>
      <c r="B102" s="15"/>
      <c r="C102" s="15"/>
      <c r="D102" s="16"/>
      <c r="E102" s="21">
        <v>448.59</v>
      </c>
      <c r="F102" s="21"/>
    </row>
    <row r="103" spans="1:6" ht="15.75" customHeight="1">
      <c r="A103" s="15" t="s">
        <v>46</v>
      </c>
      <c r="B103" s="15"/>
      <c r="C103" s="15"/>
      <c r="D103" s="16"/>
      <c r="E103" s="21">
        <v>326.97</v>
      </c>
      <c r="F103" s="21"/>
    </row>
    <row r="104" spans="1:6" ht="15.75" customHeight="1">
      <c r="A104" s="15" t="s">
        <v>47</v>
      </c>
      <c r="B104" s="15"/>
      <c r="C104" s="15"/>
      <c r="D104" s="16"/>
      <c r="E104" s="21">
        <v>233.8</v>
      </c>
      <c r="F104" s="21"/>
    </row>
    <row r="105" spans="1:6" ht="15.75" customHeight="1">
      <c r="A105" s="15" t="s">
        <v>48</v>
      </c>
      <c r="B105" s="15"/>
      <c r="C105" s="15"/>
      <c r="D105" s="16"/>
      <c r="E105" s="21">
        <v>1886.93</v>
      </c>
      <c r="F105" s="16"/>
    </row>
    <row r="106" spans="1:6" ht="15" customHeight="1">
      <c r="A106" s="15" t="s">
        <v>49</v>
      </c>
      <c r="B106" s="15"/>
      <c r="C106" s="15"/>
      <c r="D106" s="16"/>
      <c r="E106" s="21">
        <v>680</v>
      </c>
      <c r="F106" s="21"/>
    </row>
    <row r="107" spans="1:6" ht="15" customHeight="1">
      <c r="A107" s="15" t="s">
        <v>50</v>
      </c>
      <c r="B107" s="15"/>
      <c r="C107" s="15"/>
      <c r="D107" s="16"/>
      <c r="E107" s="21">
        <v>1350</v>
      </c>
      <c r="F107" s="21"/>
    </row>
    <row r="108" spans="1:6" ht="15.75" customHeight="1">
      <c r="A108" s="15" t="s">
        <v>51</v>
      </c>
      <c r="B108" s="15"/>
      <c r="C108" s="15"/>
      <c r="D108" s="16"/>
      <c r="E108" s="21">
        <v>111.28</v>
      </c>
      <c r="F108" s="26"/>
    </row>
    <row r="109" spans="1:6" ht="15.75" customHeight="1">
      <c r="A109" s="15" t="s">
        <v>52</v>
      </c>
      <c r="B109" s="15"/>
      <c r="C109" s="15"/>
      <c r="D109" s="16"/>
      <c r="E109" s="21">
        <v>3010.5</v>
      </c>
      <c r="F109" s="21"/>
    </row>
    <row r="110" spans="1:6" ht="15.75" customHeight="1">
      <c r="A110" s="15" t="s">
        <v>80</v>
      </c>
      <c r="B110" s="15"/>
      <c r="C110" s="15"/>
      <c r="D110" s="16"/>
      <c r="E110" s="21">
        <v>274</v>
      </c>
      <c r="F110" s="21"/>
    </row>
    <row r="111" spans="1:6" ht="15.75" customHeight="1">
      <c r="A111" s="15" t="s">
        <v>81</v>
      </c>
      <c r="B111" s="15"/>
      <c r="C111" s="15"/>
      <c r="D111" s="16"/>
      <c r="E111" s="21">
        <v>812</v>
      </c>
      <c r="F111" s="21"/>
    </row>
    <row r="112" spans="1:6" ht="15">
      <c r="A112" s="15" t="s">
        <v>53</v>
      </c>
      <c r="B112" s="15"/>
      <c r="C112" s="15"/>
      <c r="D112" s="16"/>
      <c r="E112" s="21">
        <v>50.1</v>
      </c>
      <c r="F112" s="21"/>
    </row>
    <row r="113" spans="1:6" ht="15">
      <c r="A113" s="15" t="s">
        <v>54</v>
      </c>
      <c r="B113" s="15"/>
      <c r="C113" s="15"/>
      <c r="D113" s="16"/>
      <c r="E113" s="16">
        <v>680.24</v>
      </c>
      <c r="F113" s="16"/>
    </row>
    <row r="114" spans="1:6" ht="15">
      <c r="A114" s="15" t="s">
        <v>55</v>
      </c>
      <c r="B114" s="15"/>
      <c r="C114" s="15"/>
      <c r="D114" s="16"/>
      <c r="E114" s="16">
        <v>200</v>
      </c>
      <c r="F114" s="16"/>
    </row>
    <row r="115" spans="1:6" ht="15">
      <c r="A115" s="15" t="s">
        <v>56</v>
      </c>
      <c r="B115" s="15"/>
      <c r="C115" s="15"/>
      <c r="D115" s="16"/>
      <c r="E115" s="16">
        <v>116.1</v>
      </c>
      <c r="F115" s="16"/>
    </row>
    <row r="116" spans="1:6" ht="15">
      <c r="A116" s="15" t="s">
        <v>57</v>
      </c>
      <c r="B116" s="15"/>
      <c r="C116" s="15"/>
      <c r="D116" s="16"/>
      <c r="E116" s="16">
        <v>550</v>
      </c>
      <c r="F116" s="16"/>
    </row>
    <row r="117" spans="1:6" ht="15">
      <c r="A117" s="15" t="s">
        <v>58</v>
      </c>
      <c r="B117" s="15"/>
      <c r="C117" s="15"/>
      <c r="D117" s="16"/>
      <c r="E117" s="16">
        <v>1947.31</v>
      </c>
      <c r="F117" s="16"/>
    </row>
    <row r="118" spans="1:6" ht="16.5" customHeight="1">
      <c r="A118" s="15" t="s">
        <v>59</v>
      </c>
      <c r="B118" s="15"/>
      <c r="C118" s="15"/>
      <c r="D118" s="16"/>
      <c r="E118" s="16">
        <v>69.49</v>
      </c>
      <c r="F118" s="16"/>
    </row>
    <row r="119" spans="1:6" ht="15.75" customHeight="1">
      <c r="A119" s="15" t="s">
        <v>60</v>
      </c>
      <c r="B119" s="15"/>
      <c r="C119" s="15"/>
      <c r="D119" s="16"/>
      <c r="E119" s="16">
        <v>317.5</v>
      </c>
      <c r="F119" s="16"/>
    </row>
    <row r="120" spans="1:6" ht="15.75" customHeight="1">
      <c r="A120" s="15" t="s">
        <v>61</v>
      </c>
      <c r="B120" s="15"/>
      <c r="C120" s="15"/>
      <c r="D120" s="16"/>
      <c r="E120" s="16">
        <v>867.1</v>
      </c>
      <c r="F120" s="16"/>
    </row>
    <row r="121" spans="1:6" ht="15.75" customHeight="1">
      <c r="A121" s="15" t="s">
        <v>62</v>
      </c>
      <c r="B121" s="15"/>
      <c r="C121" s="15"/>
      <c r="D121" s="16"/>
      <c r="E121" s="16">
        <v>1808.42</v>
      </c>
      <c r="F121" s="16"/>
    </row>
    <row r="122" spans="1:6" ht="15.75" customHeight="1">
      <c r="A122" s="15" t="s">
        <v>63</v>
      </c>
      <c r="B122" s="15"/>
      <c r="C122" s="15"/>
      <c r="D122" s="16"/>
      <c r="E122" s="16">
        <v>482.32</v>
      </c>
      <c r="F122" s="16"/>
    </row>
    <row r="123" spans="1:6" ht="15.75" customHeight="1">
      <c r="A123" s="15" t="s">
        <v>64</v>
      </c>
      <c r="B123" s="14"/>
      <c r="C123" s="15"/>
      <c r="D123" s="17"/>
      <c r="E123" s="16">
        <v>2064.87</v>
      </c>
      <c r="F123" s="16"/>
    </row>
    <row r="124" spans="1:6" ht="16.5" customHeight="1">
      <c r="A124" s="15"/>
      <c r="B124" s="15"/>
      <c r="C124" s="15"/>
      <c r="D124" s="16"/>
      <c r="E124" s="16"/>
      <c r="F124" s="16"/>
    </row>
    <row r="125" spans="1:5" ht="15.75">
      <c r="A125" s="14" t="s">
        <v>18</v>
      </c>
      <c r="E125" s="17">
        <f>SUM(E101:E124)</f>
        <v>18446.29</v>
      </c>
    </row>
    <row r="126" spans="1:5" ht="15.75">
      <c r="A126" s="14"/>
      <c r="E126" s="17"/>
    </row>
    <row r="127" spans="1:5" ht="15.75">
      <c r="A127" s="14"/>
      <c r="E127" s="17"/>
    </row>
    <row r="128" spans="1:5" ht="15.75">
      <c r="A128" s="14"/>
      <c r="E128" s="17"/>
    </row>
    <row r="129" spans="1:5" ht="15.75">
      <c r="A129" s="14"/>
      <c r="E129" s="17"/>
    </row>
    <row r="130" spans="1:5" ht="15.75">
      <c r="A130" s="14"/>
      <c r="E130" s="17"/>
    </row>
    <row r="131" spans="1:5" ht="15.75">
      <c r="A131" s="14"/>
      <c r="E131" s="17"/>
    </row>
    <row r="132" spans="1:5" ht="15.75">
      <c r="A132" s="14"/>
      <c r="E132" s="17"/>
    </row>
    <row r="133" spans="1:6" ht="15.75" customHeight="1">
      <c r="A133" s="27"/>
      <c r="B133" s="2"/>
      <c r="C133" s="2"/>
      <c r="D133" s="3"/>
      <c r="E133" s="28"/>
      <c r="F133" s="3"/>
    </row>
    <row r="134" spans="1:7" ht="12.75">
      <c r="A134" s="32" t="s">
        <v>15</v>
      </c>
      <c r="B134" s="32"/>
      <c r="C134" s="32"/>
      <c r="D134" s="32"/>
      <c r="E134" s="32"/>
      <c r="F134" s="32"/>
      <c r="G134" s="18"/>
    </row>
    <row r="135" spans="1:7" ht="50.25" customHeight="1">
      <c r="A135" s="1" t="s">
        <v>0</v>
      </c>
      <c r="B135" s="2"/>
      <c r="C135" s="2"/>
      <c r="D135" s="3"/>
      <c r="E135" s="3"/>
      <c r="F135" s="3"/>
      <c r="G135" s="4"/>
    </row>
    <row r="136" spans="4:6" s="15" customFormat="1" ht="15">
      <c r="D136" s="16"/>
      <c r="E136" s="16"/>
      <c r="F136" s="8" t="s">
        <v>65</v>
      </c>
    </row>
    <row r="137" spans="4:6" s="15" customFormat="1" ht="15">
      <c r="D137" s="16"/>
      <c r="E137" s="16"/>
      <c r="F137" s="16"/>
    </row>
    <row r="138" spans="1:6" s="15" customFormat="1" ht="15.75">
      <c r="A138" s="14" t="s">
        <v>66</v>
      </c>
      <c r="D138" s="16"/>
      <c r="E138" s="16"/>
      <c r="F138" s="16"/>
    </row>
    <row r="139" spans="1:6" s="15" customFormat="1" ht="15">
      <c r="A139" s="15" t="s">
        <v>67</v>
      </c>
      <c r="D139" s="16"/>
      <c r="E139" s="16">
        <v>529.99</v>
      </c>
      <c r="F139" s="16"/>
    </row>
    <row r="140" spans="1:6" s="15" customFormat="1" ht="15">
      <c r="A140" s="15" t="s">
        <v>83</v>
      </c>
      <c r="D140" s="16"/>
      <c r="E140" s="16">
        <v>121.46</v>
      </c>
      <c r="F140" s="16"/>
    </row>
    <row r="141" spans="1:6" s="15" customFormat="1" ht="15">
      <c r="A141" s="15" t="s">
        <v>82</v>
      </c>
      <c r="D141" s="16"/>
      <c r="E141" s="16">
        <v>20.95</v>
      </c>
      <c r="F141" s="16"/>
    </row>
    <row r="142" spans="4:6" s="15" customFormat="1" ht="15">
      <c r="D142" s="16"/>
      <c r="E142" s="16"/>
      <c r="F142" s="16"/>
    </row>
    <row r="143" spans="1:6" s="15" customFormat="1" ht="15.75">
      <c r="A143" s="14" t="s">
        <v>21</v>
      </c>
      <c r="D143" s="16"/>
      <c r="E143" s="17">
        <f>SUM(E139:E142)</f>
        <v>672.4000000000001</v>
      </c>
      <c r="F143" s="16"/>
    </row>
    <row r="144" spans="1:6" s="15" customFormat="1" ht="15.75">
      <c r="A144" s="14"/>
      <c r="D144" s="16"/>
      <c r="E144" s="17"/>
      <c r="F144" s="16"/>
    </row>
    <row r="145" spans="1:6" s="15" customFormat="1" ht="15.75">
      <c r="A145" s="14" t="s">
        <v>68</v>
      </c>
      <c r="D145" s="16"/>
      <c r="E145" s="17"/>
      <c r="F145" s="16"/>
    </row>
    <row r="146" spans="1:6" s="15" customFormat="1" ht="15">
      <c r="A146" s="15" t="s">
        <v>69</v>
      </c>
      <c r="D146" s="16"/>
      <c r="E146" s="29">
        <v>-1183.82</v>
      </c>
      <c r="F146" s="16"/>
    </row>
    <row r="147" spans="1:6" s="15" customFormat="1" ht="15">
      <c r="A147" s="15" t="s">
        <v>70</v>
      </c>
      <c r="D147" s="16"/>
      <c r="E147" s="29">
        <v>4219.87</v>
      </c>
      <c r="F147" s="16"/>
    </row>
    <row r="148" spans="4:6" s="15" customFormat="1" ht="15">
      <c r="D148" s="16"/>
      <c r="E148" s="29"/>
      <c r="F148" s="16"/>
    </row>
    <row r="149" spans="1:6" s="15" customFormat="1" ht="15.75">
      <c r="A149" s="14" t="s">
        <v>71</v>
      </c>
      <c r="D149" s="16"/>
      <c r="E149" s="30">
        <f>SUM(E146:E148)</f>
        <v>3036.05</v>
      </c>
      <c r="F149" s="16"/>
    </row>
    <row r="150" spans="4:6" s="15" customFormat="1" ht="15">
      <c r="D150" s="16"/>
      <c r="E150" s="29"/>
      <c r="F150" s="16"/>
    </row>
    <row r="151" spans="4:6" s="15" customFormat="1" ht="15">
      <c r="D151" s="16"/>
      <c r="E151" s="16"/>
      <c r="F151" s="16"/>
    </row>
    <row r="152" spans="1:6" s="15" customFormat="1" ht="15.75">
      <c r="A152" s="14" t="s">
        <v>72</v>
      </c>
      <c r="D152" s="16"/>
      <c r="E152" s="16"/>
      <c r="F152" s="16"/>
    </row>
    <row r="153" spans="1:6" s="15" customFormat="1" ht="15">
      <c r="A153" s="15" t="s">
        <v>5</v>
      </c>
      <c r="D153" s="16"/>
      <c r="E153" s="16">
        <v>0.51</v>
      </c>
      <c r="F153" s="16"/>
    </row>
    <row r="154" spans="1:6" s="15" customFormat="1" ht="15">
      <c r="A154" s="15" t="s">
        <v>6</v>
      </c>
      <c r="D154" s="16"/>
      <c r="E154" s="16">
        <v>142488.48</v>
      </c>
      <c r="F154" s="16"/>
    </row>
    <row r="155" spans="1:6" s="15" customFormat="1" ht="15">
      <c r="A155" s="15" t="s">
        <v>7</v>
      </c>
      <c r="D155" s="16"/>
      <c r="E155" s="16">
        <v>10664.29</v>
      </c>
      <c r="F155" s="16"/>
    </row>
    <row r="156" spans="1:6" s="15" customFormat="1" ht="15">
      <c r="A156" s="15" t="s">
        <v>73</v>
      </c>
      <c r="D156" s="16"/>
      <c r="E156" s="16">
        <v>12131.87</v>
      </c>
      <c r="F156" s="16"/>
    </row>
    <row r="157" spans="1:6" s="15" customFormat="1" ht="15">
      <c r="A157" s="15" t="s">
        <v>9</v>
      </c>
      <c r="D157" s="16"/>
      <c r="E157" s="16">
        <v>1800</v>
      </c>
      <c r="F157" s="16"/>
    </row>
    <row r="158" spans="4:6" s="15" customFormat="1" ht="15">
      <c r="D158" s="16"/>
      <c r="E158" s="16"/>
      <c r="F158" s="16"/>
    </row>
    <row r="159" spans="1:6" s="15" customFormat="1" ht="15.75">
      <c r="A159" s="14" t="s">
        <v>42</v>
      </c>
      <c r="D159" s="16"/>
      <c r="E159" s="17">
        <f>SUM(E152:E158)</f>
        <v>167085.15000000002</v>
      </c>
      <c r="F159" s="16"/>
    </row>
    <row r="160" spans="4:6" s="15" customFormat="1" ht="15">
      <c r="D160" s="16"/>
      <c r="E160" s="16"/>
      <c r="F160" s="16"/>
    </row>
    <row r="161" spans="4:6" s="15" customFormat="1" ht="15">
      <c r="D161" s="16"/>
      <c r="E161" s="16"/>
      <c r="F161" s="16"/>
    </row>
    <row r="162" spans="4:6" s="15" customFormat="1" ht="15">
      <c r="D162" s="16"/>
      <c r="E162" s="16"/>
      <c r="F162" s="16"/>
    </row>
    <row r="163" spans="1:6" s="15" customFormat="1" ht="15.75">
      <c r="A163" s="14" t="s">
        <v>74</v>
      </c>
      <c r="B163" s="14"/>
      <c r="C163" s="14"/>
      <c r="D163" s="17"/>
      <c r="E163" s="17">
        <f>E60+E71+E77+E87+E98+E143+E159+E65+E52+E149+E125</f>
        <v>242791.87000000002</v>
      </c>
      <c r="F163" s="17">
        <f>F20+F30</f>
        <v>242791.87</v>
      </c>
    </row>
    <row r="164" spans="4:6" s="15" customFormat="1" ht="15">
      <c r="D164" s="16"/>
      <c r="E164" s="16" t="s">
        <v>75</v>
      </c>
      <c r="F164" s="16"/>
    </row>
    <row r="165" spans="4:6" s="15" customFormat="1" ht="15">
      <c r="D165" s="16"/>
      <c r="E165" s="16"/>
      <c r="F165" s="16"/>
    </row>
    <row r="166" spans="4:6" s="15" customFormat="1" ht="15">
      <c r="D166" s="16"/>
      <c r="E166" s="16"/>
      <c r="F166" s="16"/>
    </row>
    <row r="167" spans="4:6" s="15" customFormat="1" ht="15">
      <c r="D167" s="16"/>
      <c r="E167" s="16"/>
      <c r="F167" s="16"/>
    </row>
    <row r="168" spans="1:6" s="15" customFormat="1" ht="15">
      <c r="A168" s="33" t="s">
        <v>77</v>
      </c>
      <c r="B168" s="33"/>
      <c r="C168" s="33"/>
      <c r="D168" s="33"/>
      <c r="E168" s="33"/>
      <c r="F168" s="33"/>
    </row>
    <row r="169" spans="4:6" s="15" customFormat="1" ht="15">
      <c r="D169" s="16"/>
      <c r="E169" s="16"/>
      <c r="F169" s="16"/>
    </row>
    <row r="171" spans="4:6" ht="12.75">
      <c r="D171" s="5"/>
      <c r="E171" s="5"/>
      <c r="F171" s="5"/>
    </row>
    <row r="180" spans="1:6" ht="12.75">
      <c r="A180" s="2"/>
      <c r="B180" s="2"/>
      <c r="C180" s="2"/>
      <c r="D180" s="3"/>
      <c r="E180" s="3"/>
      <c r="F180" s="3"/>
    </row>
    <row r="181" spans="1:7" ht="12.75">
      <c r="A181" s="32" t="s">
        <v>15</v>
      </c>
      <c r="B181" s="32"/>
      <c r="C181" s="32"/>
      <c r="D181" s="32"/>
      <c r="E181" s="32"/>
      <c r="F181" s="32"/>
      <c r="G181" s="18"/>
    </row>
  </sheetData>
  <mergeCells count="11">
    <mergeCell ref="A4:F4"/>
    <mergeCell ref="A5:F5"/>
    <mergeCell ref="A6:F6"/>
    <mergeCell ref="A32:E32"/>
    <mergeCell ref="A134:F134"/>
    <mergeCell ref="A168:F168"/>
    <mergeCell ref="A181:F181"/>
    <mergeCell ref="A46:F46"/>
    <mergeCell ref="A78:E78"/>
    <mergeCell ref="A91:F91"/>
    <mergeCell ref="A94:D9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2005-08-10T13:51:31Z</cp:lastPrinted>
  <dcterms:created xsi:type="dcterms:W3CDTF">2005-08-04T14:45:16Z</dcterms:created>
  <dcterms:modified xsi:type="dcterms:W3CDTF">2005-08-10T13:51:40Z</dcterms:modified>
  <cp:category/>
  <cp:version/>
  <cp:contentType/>
  <cp:contentStatus/>
</cp:coreProperties>
</file>